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495" windowWidth="13095" windowHeight="12975" activeTab="1"/>
  </bookViews>
  <sheets>
    <sheet name="Útmutató" sheetId="1" r:id="rId1"/>
    <sheet name="Csapatok ereje" sheetId="2" r:id="rId2"/>
  </sheets>
  <calcPr calcId="124519"/>
</workbook>
</file>

<file path=xl/calcChain.xml><?xml version="1.0" encoding="utf-8"?>
<calcChain xmlns="http://schemas.openxmlformats.org/spreadsheetml/2006/main">
  <c r="L4" i="2"/>
  <c r="L3"/>
  <c r="L2"/>
  <c r="G4"/>
  <c r="G3"/>
  <c r="G2"/>
  <c r="K5"/>
  <c r="J5"/>
  <c r="I5"/>
  <c r="F5"/>
  <c r="E5"/>
  <c r="D5"/>
  <c r="I20"/>
  <c r="I19"/>
  <c r="I18"/>
  <c r="I17"/>
  <c r="I16"/>
  <c r="D20"/>
  <c r="D19"/>
  <c r="D18"/>
  <c r="D17"/>
  <c r="D16"/>
  <c r="K8"/>
  <c r="K20" s="1"/>
  <c r="F8"/>
  <c r="L5" l="1"/>
  <c r="K9" s="1"/>
  <c r="K19" s="1"/>
  <c r="G5"/>
  <c r="F10" s="1"/>
  <c r="F18" s="1"/>
  <c r="F20"/>
  <c r="K11" l="1"/>
  <c r="K17" s="1"/>
  <c r="K10"/>
  <c r="K18" s="1"/>
  <c r="F9"/>
  <c r="F19" s="1"/>
  <c r="F11"/>
  <c r="F17" s="1"/>
  <c r="K12" l="1"/>
  <c r="K16" s="1"/>
  <c r="F12"/>
  <c r="F16" s="1"/>
</calcChain>
</file>

<file path=xl/sharedStrings.xml><?xml version="1.0" encoding="utf-8"?>
<sst xmlns="http://schemas.openxmlformats.org/spreadsheetml/2006/main" count="57" uniqueCount="19">
  <si>
    <t>Kapusok</t>
  </si>
  <si>
    <t>Sor 1</t>
  </si>
  <si>
    <t>Védekezés</t>
  </si>
  <si>
    <t>Támadás</t>
  </si>
  <si>
    <t>Lövés</t>
  </si>
  <si>
    <t>Sor 2</t>
  </si>
  <si>
    <t>Sor 3</t>
  </si>
  <si>
    <t>Sor 4</t>
  </si>
  <si>
    <t>HAZAI CSAPAT</t>
  </si>
  <si>
    <t>Védés</t>
  </si>
  <si>
    <t>Összesen</t>
  </si>
  <si>
    <t>VENDÉG CSAPAT</t>
  </si>
  <si>
    <t>1. harmad</t>
  </si>
  <si>
    <t>2 harmad</t>
  </si>
  <si>
    <t>3. harmad</t>
  </si>
  <si>
    <t>Játszott perc (%)</t>
  </si>
  <si>
    <t>egész meccs</t>
  </si>
  <si>
    <t>Másold be a mérkőzés összefoglalója alján található csapatok erősségét a táblázat első cellájába (A1).</t>
  </si>
  <si>
    <t>Írd be a sorok jégidejét, harmadonként. A negyedik sor jégidejét nem kell beírni, a táblázat kiszámolja az első háromból.</t>
  </si>
</sst>
</file>

<file path=xl/styles.xml><?xml version="1.0" encoding="utf-8"?>
<styleSheet xmlns="http://schemas.openxmlformats.org/spreadsheetml/2006/main">
  <fonts count="1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9"/>
      <color rgb="FF000000"/>
      <name val="Arial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2"/>
      <name val="Arial"/>
      <family val="2"/>
      <charset val="238"/>
    </font>
    <font>
      <sz val="12"/>
      <color theme="2"/>
      <name val="Arial"/>
      <family val="2"/>
      <charset val="238"/>
    </font>
    <font>
      <b/>
      <sz val="12"/>
      <color theme="2"/>
      <name val="Arial"/>
      <family val="2"/>
      <charset val="238"/>
    </font>
    <font>
      <sz val="1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1" fontId="4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 applyProtection="1">
      <protection hidden="1"/>
    </xf>
    <xf numFmtId="0" fontId="5" fillId="0" borderId="0" xfId="0" applyFont="1" applyAlignment="1" applyProtection="1">
      <alignment horizontal="left" wrapText="1"/>
      <protection locked="0"/>
    </xf>
    <xf numFmtId="0" fontId="0" fillId="0" borderId="0" xfId="0" applyFont="1" applyAlignme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Font="1" applyFill="1" applyBorder="1" applyAlignment="1" applyProtection="1">
      <protection hidden="1"/>
    </xf>
    <xf numFmtId="1" fontId="9" fillId="0" borderId="0" xfId="0" applyNumberFormat="1" applyFont="1" applyFill="1" applyBorder="1" applyAlignment="1" applyProtection="1">
      <protection hidden="1"/>
    </xf>
    <xf numFmtId="1" fontId="8" fillId="0" borderId="0" xfId="0" applyNumberFormat="1" applyFont="1" applyFill="1" applyBorder="1" applyAlignment="1" applyProtection="1">
      <protection hidden="1"/>
    </xf>
    <xf numFmtId="0" fontId="0" fillId="0" borderId="0" xfId="0" applyFont="1" applyAlignment="1" applyProtection="1"/>
    <xf numFmtId="0" fontId="7" fillId="3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Alignment="1">
      <alignment horizontal="center" wrapText="1"/>
    </xf>
    <xf numFmtId="1" fontId="8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1" fontId="9" fillId="0" borderId="0" xfId="0" applyNumberFormat="1" applyFont="1" applyFill="1" applyBorder="1" applyAlignment="1" applyProtection="1">
      <alignment horizontal="center"/>
      <protection hidden="1"/>
    </xf>
    <xf numFmtId="0" fontId="9" fillId="4" borderId="1" xfId="0" applyFont="1" applyFill="1" applyBorder="1" applyAlignment="1" applyProtection="1">
      <alignment horizontal="right" vertical="center"/>
      <protection hidden="1"/>
    </xf>
    <xf numFmtId="1" fontId="9" fillId="4" borderId="1" xfId="0" applyNumberFormat="1" applyFont="1" applyFill="1" applyBorder="1" applyAlignment="1" applyProtection="1">
      <alignment horizontal="center" vertical="center"/>
      <protection hidden="1"/>
    </xf>
    <xf numFmtId="1" fontId="8" fillId="4" borderId="1" xfId="0" applyNumberFormat="1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right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0.24439665517185094"/>
          <c:y val="0.10648148148148157"/>
          <c:w val="0.61169903762029842"/>
          <c:h val="0.8031558034412366"/>
        </c:manualLayout>
      </c:layout>
      <c:barChart>
        <c:barDir val="bar"/>
        <c:grouping val="clustered"/>
        <c:ser>
          <c:idx val="0"/>
          <c:order val="0"/>
          <c:cat>
            <c:strRef>
              <c:f>'Csapatok ereje'!$D$16:$D$20</c:f>
              <c:strCache>
                <c:ptCount val="5"/>
                <c:pt idx="0">
                  <c:v>Összesen</c:v>
                </c:pt>
                <c:pt idx="1">
                  <c:v>Lövés</c:v>
                </c:pt>
                <c:pt idx="2">
                  <c:v>Támadás</c:v>
                </c:pt>
                <c:pt idx="3">
                  <c:v>Védekezés</c:v>
                </c:pt>
                <c:pt idx="4">
                  <c:v>Védés</c:v>
                </c:pt>
              </c:strCache>
            </c:strRef>
          </c:cat>
          <c:val>
            <c:numRef>
              <c:f>'Csapatok ereje'!$E$16:$E$20</c:f>
              <c:numCache>
                <c:formatCode>0</c:formatCode>
                <c:ptCount val="5"/>
              </c:numCache>
            </c:numRef>
          </c:val>
        </c:ser>
        <c:gapWidth val="12"/>
        <c:axId val="122985472"/>
        <c:axId val="122995456"/>
      </c:barChart>
      <c:barChart>
        <c:barDir val="bar"/>
        <c:grouping val="clustered"/>
        <c:ser>
          <c:idx val="1"/>
          <c:order val="1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4285F4"/>
              </a:solidFill>
            </c:spPr>
          </c:dPt>
          <c:dPt>
            <c:idx val="2"/>
            <c:spPr>
              <a:solidFill>
                <a:srgbClr val="4285F4"/>
              </a:solidFill>
            </c:spPr>
          </c:dPt>
          <c:dPt>
            <c:idx val="3"/>
            <c:spPr>
              <a:solidFill>
                <a:srgbClr val="4285F4"/>
              </a:solidFill>
              <a:ln>
                <a:solidFill>
                  <a:srgbClr val="4285F4"/>
                </a:solidFill>
              </a:ln>
            </c:spPr>
          </c:dPt>
          <c:dPt>
            <c:idx val="4"/>
            <c:spPr>
              <a:solidFill>
                <a:srgbClr val="4285F4"/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sk-SK"/>
                </a:p>
              </c:txPr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sk-SK"/>
                </a:p>
              </c:txPr>
            </c:dLbl>
            <c:dLbl>
              <c:idx val="2"/>
              <c:spPr/>
              <c:txPr>
                <a:bodyPr/>
                <a:lstStyle/>
                <a:p>
                  <a:pPr>
                    <a:defRPr b="1"/>
                  </a:pPr>
                  <a:endParaRPr lang="sk-SK"/>
                </a:p>
              </c:txPr>
            </c:dLbl>
            <c:dLbl>
              <c:idx val="3"/>
              <c:spPr/>
              <c:txPr>
                <a:bodyPr/>
                <a:lstStyle/>
                <a:p>
                  <a:pPr>
                    <a:defRPr b="1"/>
                  </a:pPr>
                  <a:endParaRPr lang="sk-SK"/>
                </a:p>
              </c:txPr>
            </c:dLbl>
            <c:dLbl>
              <c:idx val="4"/>
              <c:spPr/>
              <c:txPr>
                <a:bodyPr/>
                <a:lstStyle/>
                <a:p>
                  <a:pPr>
                    <a:defRPr b="1"/>
                  </a:pPr>
                  <a:endParaRPr lang="sk-SK"/>
                </a:p>
              </c:txPr>
            </c:dLbl>
            <c:dLblPos val="inBase"/>
            <c:showVal val="1"/>
          </c:dLbls>
          <c:cat>
            <c:strRef>
              <c:f>'Csapatok ereje'!$D$16:$D$20</c:f>
              <c:strCache>
                <c:ptCount val="5"/>
                <c:pt idx="0">
                  <c:v>Összesen</c:v>
                </c:pt>
                <c:pt idx="1">
                  <c:v>Lövés</c:v>
                </c:pt>
                <c:pt idx="2">
                  <c:v>Támadás</c:v>
                </c:pt>
                <c:pt idx="3">
                  <c:v>Védekezés</c:v>
                </c:pt>
                <c:pt idx="4">
                  <c:v>Védés</c:v>
                </c:pt>
              </c:strCache>
            </c:strRef>
          </c:cat>
          <c:val>
            <c:numRef>
              <c:f>'Csapatok ereje'!$F$16:$F$20</c:f>
              <c:numCache>
                <c:formatCode>0</c:formatCode>
                <c:ptCount val="5"/>
                <c:pt idx="0">
                  <c:v>472.75</c:v>
                </c:pt>
                <c:pt idx="1">
                  <c:v>355.75</c:v>
                </c:pt>
                <c:pt idx="2">
                  <c:v>454.75</c:v>
                </c:pt>
                <c:pt idx="3">
                  <c:v>549.5</c:v>
                </c:pt>
                <c:pt idx="4">
                  <c:v>531</c:v>
                </c:pt>
              </c:numCache>
            </c:numRef>
          </c:val>
        </c:ser>
        <c:gapWidth val="123"/>
        <c:axId val="123006976"/>
        <c:axId val="122996992"/>
      </c:barChart>
      <c:catAx>
        <c:axId val="122985472"/>
        <c:scaling>
          <c:orientation val="minMax"/>
        </c:scaling>
        <c:axPos val="l"/>
        <c:tickLblPos val="nextTo"/>
        <c:crossAx val="122995456"/>
        <c:crosses val="autoZero"/>
        <c:auto val="1"/>
        <c:lblAlgn val="ctr"/>
        <c:lblOffset val="100"/>
      </c:catAx>
      <c:valAx>
        <c:axId val="122995456"/>
        <c:scaling>
          <c:orientation val="minMax"/>
        </c:scaling>
        <c:delete val="1"/>
        <c:axPos val="b"/>
        <c:majorGridlines/>
        <c:numFmt formatCode="0" sourceLinked="1"/>
        <c:tickLblPos val="nextTo"/>
        <c:crossAx val="122985472"/>
        <c:crosses val="autoZero"/>
        <c:crossBetween val="between"/>
      </c:valAx>
      <c:valAx>
        <c:axId val="122996992"/>
        <c:scaling>
          <c:orientation val="minMax"/>
        </c:scaling>
        <c:delete val="1"/>
        <c:axPos val="t"/>
        <c:numFmt formatCode="0" sourceLinked="1"/>
        <c:tickLblPos val="nextTo"/>
        <c:crossAx val="123006976"/>
        <c:crosses val="max"/>
        <c:crossBetween val="between"/>
      </c:valAx>
      <c:catAx>
        <c:axId val="123006976"/>
        <c:scaling>
          <c:orientation val="minMax"/>
        </c:scaling>
        <c:delete val="1"/>
        <c:axPos val="l"/>
        <c:tickLblPos val="nextTo"/>
        <c:crossAx val="122996992"/>
        <c:crosses val="autoZero"/>
        <c:auto val="1"/>
        <c:lblAlgn val="ctr"/>
        <c:lblOffset val="100"/>
      </c:cat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0.24395953876551946"/>
          <c:y val="0.14814814814814825"/>
          <c:w val="0.61169903762029909"/>
          <c:h val="0.8031558034412366"/>
        </c:manualLayout>
      </c:layout>
      <c:barChart>
        <c:barDir val="bar"/>
        <c:grouping val="clustered"/>
        <c:ser>
          <c:idx val="0"/>
          <c:order val="0"/>
          <c:cat>
            <c:strRef>
              <c:f>'Csapatok ereje'!$I$16:$I$20</c:f>
              <c:strCache>
                <c:ptCount val="5"/>
                <c:pt idx="0">
                  <c:v>Összesen</c:v>
                </c:pt>
                <c:pt idx="1">
                  <c:v>Lövés</c:v>
                </c:pt>
                <c:pt idx="2">
                  <c:v>Támadás</c:v>
                </c:pt>
                <c:pt idx="3">
                  <c:v>Védekezés</c:v>
                </c:pt>
                <c:pt idx="4">
                  <c:v>Védés</c:v>
                </c:pt>
              </c:strCache>
            </c:strRef>
          </c:cat>
          <c:val>
            <c:numRef>
              <c:f>'Csapatok ereje'!$J$16:$J$20</c:f>
              <c:numCache>
                <c:formatCode>0</c:formatCode>
                <c:ptCount val="5"/>
              </c:numCache>
            </c:numRef>
          </c:val>
        </c:ser>
        <c:gapWidth val="12"/>
        <c:axId val="123440512"/>
        <c:axId val="123454592"/>
      </c:barChart>
      <c:barChart>
        <c:barDir val="bar"/>
        <c:grouping val="clustered"/>
        <c:ser>
          <c:idx val="1"/>
          <c:order val="1"/>
          <c:spPr>
            <a:solidFill>
              <a:srgbClr val="FF0000"/>
            </a:solidFill>
          </c:spPr>
          <c:dPt>
            <c:idx val="3"/>
            <c:spPr>
              <a:solidFill>
                <a:srgbClr val="FF0000"/>
              </a:solidFill>
              <a:ln>
                <a:solidFill>
                  <a:srgbClr val="4285F4"/>
                </a:solidFill>
              </a:ln>
            </c:spPr>
          </c:dPt>
          <c:dLbls>
            <c:dLbl>
              <c:idx val="0"/>
              <c:layout/>
              <c:spPr>
                <a:noFill/>
              </c:spPr>
              <c:txPr>
                <a:bodyPr/>
                <a:lstStyle/>
                <a:p>
                  <a:pPr>
                    <a:defRPr b="1"/>
                  </a:pPr>
                  <a:endParaRPr lang="sk-SK"/>
                </a:p>
              </c:txPr>
              <c:dLblPos val="inBase"/>
              <c:showVal val="1"/>
            </c:dLbl>
            <c:dLbl>
              <c:idx val="1"/>
              <c:layout/>
              <c:spPr>
                <a:noFill/>
              </c:spPr>
              <c:txPr>
                <a:bodyPr/>
                <a:lstStyle/>
                <a:p>
                  <a:pPr>
                    <a:defRPr b="1"/>
                  </a:pPr>
                  <a:endParaRPr lang="sk-SK"/>
                </a:p>
              </c:txPr>
              <c:dLblPos val="inBase"/>
              <c:showVal val="1"/>
            </c:dLbl>
            <c:dLbl>
              <c:idx val="2"/>
              <c:layout/>
              <c:spPr>
                <a:noFill/>
              </c:spPr>
              <c:txPr>
                <a:bodyPr/>
                <a:lstStyle/>
                <a:p>
                  <a:pPr>
                    <a:defRPr b="1"/>
                  </a:pPr>
                  <a:endParaRPr lang="sk-SK"/>
                </a:p>
              </c:txPr>
              <c:dLblPos val="inBase"/>
              <c:showVal val="1"/>
            </c:dLbl>
            <c:dLbl>
              <c:idx val="3"/>
              <c:layout/>
              <c:spPr>
                <a:noFill/>
              </c:spPr>
              <c:txPr>
                <a:bodyPr/>
                <a:lstStyle/>
                <a:p>
                  <a:pPr>
                    <a:defRPr b="1"/>
                  </a:pPr>
                  <a:endParaRPr lang="sk-SK"/>
                </a:p>
              </c:txPr>
              <c:dLblPos val="inBase"/>
              <c:showVal val="1"/>
            </c:dLbl>
            <c:dLbl>
              <c:idx val="4"/>
              <c:layout/>
              <c:spPr>
                <a:noFill/>
              </c:spPr>
              <c:txPr>
                <a:bodyPr/>
                <a:lstStyle/>
                <a:p>
                  <a:pPr>
                    <a:defRPr b="1"/>
                  </a:pPr>
                  <a:endParaRPr lang="sk-SK"/>
                </a:p>
              </c:txPr>
              <c:dLblPos val="inBase"/>
              <c:showVal val="1"/>
            </c:dLbl>
            <c:delete val="1"/>
          </c:dLbls>
          <c:cat>
            <c:strRef>
              <c:f>'Csapatok ereje'!$I$16:$I$20</c:f>
              <c:strCache>
                <c:ptCount val="5"/>
                <c:pt idx="0">
                  <c:v>Összesen</c:v>
                </c:pt>
                <c:pt idx="1">
                  <c:v>Lövés</c:v>
                </c:pt>
                <c:pt idx="2">
                  <c:v>Támadás</c:v>
                </c:pt>
                <c:pt idx="3">
                  <c:v>Védekezés</c:v>
                </c:pt>
                <c:pt idx="4">
                  <c:v>Védés</c:v>
                </c:pt>
              </c:strCache>
            </c:strRef>
          </c:cat>
          <c:val>
            <c:numRef>
              <c:f>'Csapatok ereje'!$K$16:$K$20</c:f>
              <c:numCache>
                <c:formatCode>0</c:formatCode>
                <c:ptCount val="5"/>
                <c:pt idx="0">
                  <c:v>216.20416666666671</c:v>
                </c:pt>
                <c:pt idx="1">
                  <c:v>159.41666666666669</c:v>
                </c:pt>
                <c:pt idx="2">
                  <c:v>227.31666666666669</c:v>
                </c:pt>
                <c:pt idx="3">
                  <c:v>275.08333333333337</c:v>
                </c:pt>
                <c:pt idx="4">
                  <c:v>203</c:v>
                </c:pt>
              </c:numCache>
            </c:numRef>
          </c:val>
        </c:ser>
        <c:gapWidth val="123"/>
        <c:axId val="123457920"/>
        <c:axId val="123456128"/>
      </c:barChart>
      <c:catAx>
        <c:axId val="123440512"/>
        <c:scaling>
          <c:orientation val="minMax"/>
        </c:scaling>
        <c:axPos val="l"/>
        <c:tickLblPos val="nextTo"/>
        <c:crossAx val="123454592"/>
        <c:crosses val="autoZero"/>
        <c:auto val="1"/>
        <c:lblAlgn val="ctr"/>
        <c:lblOffset val="100"/>
      </c:catAx>
      <c:valAx>
        <c:axId val="123454592"/>
        <c:scaling>
          <c:orientation val="minMax"/>
        </c:scaling>
        <c:delete val="1"/>
        <c:axPos val="b"/>
        <c:majorGridlines/>
        <c:numFmt formatCode="0" sourceLinked="1"/>
        <c:tickLblPos val="nextTo"/>
        <c:crossAx val="123440512"/>
        <c:crosses val="autoZero"/>
        <c:crossBetween val="between"/>
      </c:valAx>
      <c:valAx>
        <c:axId val="123456128"/>
        <c:scaling>
          <c:orientation val="minMax"/>
        </c:scaling>
        <c:delete val="1"/>
        <c:axPos val="t"/>
        <c:numFmt formatCode="0" sourceLinked="1"/>
        <c:tickLblPos val="nextTo"/>
        <c:crossAx val="123457920"/>
        <c:crosses val="max"/>
        <c:crossBetween val="between"/>
      </c:valAx>
      <c:catAx>
        <c:axId val="123457920"/>
        <c:scaling>
          <c:orientation val="minMax"/>
        </c:scaling>
        <c:delete val="1"/>
        <c:axPos val="l"/>
        <c:tickLblPos val="nextTo"/>
        <c:crossAx val="123456128"/>
        <c:crosses val="autoZero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13</xdr:col>
      <xdr:colOff>0</xdr:colOff>
      <xdr:row>50</xdr:row>
      <xdr:rowOff>152400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11620500" cy="8724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53</xdr:row>
      <xdr:rowOff>57150</xdr:rowOff>
    </xdr:from>
    <xdr:to>
      <xdr:col>12</xdr:col>
      <xdr:colOff>590550</xdr:colOff>
      <xdr:row>80</xdr:row>
      <xdr:rowOff>76200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201275"/>
          <a:ext cx="11610975" cy="5419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590548</xdr:colOff>
      <xdr:row>13</xdr:row>
      <xdr:rowOff>28575</xdr:rowOff>
    </xdr:from>
    <xdr:to>
      <xdr:col>12</xdr:col>
      <xdr:colOff>142875</xdr:colOff>
      <xdr:row>25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581025</xdr:colOff>
      <xdr:row>25</xdr:row>
      <xdr:rowOff>161925</xdr:rowOff>
    </xdr:from>
    <xdr:to>
      <xdr:col>12</xdr:col>
      <xdr:colOff>142875</xdr:colOff>
      <xdr:row>38</xdr:row>
      <xdr:rowOff>57150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M53"/>
  <sheetViews>
    <sheetView topLeftCell="A52" workbookViewId="0">
      <selection activeCell="J99" sqref="J99"/>
    </sheetView>
  </sheetViews>
  <sheetFormatPr defaultColWidth="14.42578125" defaultRowHeight="15.75" customHeight="1"/>
  <cols>
    <col min="7" max="7" width="6.5703125" customWidth="1"/>
    <col min="13" max="13" width="9" customWidth="1"/>
  </cols>
  <sheetData>
    <row r="1" spans="1:13" ht="40.5" customHeight="1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6.5" customHeight="1">
      <c r="A2" s="17"/>
      <c r="B2" s="16"/>
      <c r="C2" s="16"/>
      <c r="D2" s="16"/>
      <c r="E2" s="16"/>
      <c r="F2" s="16"/>
      <c r="G2" s="17"/>
      <c r="H2" s="4"/>
      <c r="I2" s="17"/>
      <c r="J2" s="17"/>
      <c r="K2" s="17"/>
      <c r="L2" s="17"/>
      <c r="M2" s="17"/>
    </row>
    <row r="3" spans="1:13" ht="12.75">
      <c r="A3" s="2"/>
      <c r="B3" s="3"/>
      <c r="C3" s="3"/>
      <c r="D3" s="3"/>
      <c r="E3" s="3"/>
      <c r="F3" s="2"/>
      <c r="G3" s="13"/>
      <c r="H3" s="2"/>
      <c r="I3" s="2"/>
      <c r="J3" s="2"/>
      <c r="K3" s="2"/>
    </row>
    <row r="4" spans="1:13" ht="12.75">
      <c r="A4" s="2"/>
      <c r="B4" s="3"/>
      <c r="C4" s="3"/>
      <c r="D4" s="3"/>
      <c r="E4" s="3"/>
      <c r="G4" s="13"/>
      <c r="H4" s="2"/>
      <c r="I4" s="2"/>
      <c r="J4" s="2"/>
      <c r="K4" s="2"/>
      <c r="M4" s="10"/>
    </row>
    <row r="5" spans="1:13" ht="12.75">
      <c r="A5" s="2"/>
      <c r="B5" s="3"/>
      <c r="C5" s="3"/>
      <c r="D5" s="3"/>
      <c r="E5" s="3"/>
      <c r="G5" s="13"/>
      <c r="H5" s="2"/>
      <c r="I5" s="2"/>
      <c r="J5" s="2"/>
      <c r="K5" s="2"/>
      <c r="M5" s="10"/>
    </row>
    <row r="6" spans="1:13" ht="12.75">
      <c r="A6" s="4"/>
      <c r="B6" s="2"/>
      <c r="C6" s="2"/>
      <c r="D6" s="2"/>
      <c r="E6" s="2"/>
      <c r="G6" s="12"/>
      <c r="H6" s="11"/>
      <c r="I6" s="11"/>
      <c r="J6" s="11"/>
      <c r="K6" s="11"/>
      <c r="M6" s="14"/>
    </row>
    <row r="8" spans="1:13" ht="12.75">
      <c r="A8" s="4"/>
      <c r="B8" s="1"/>
      <c r="C8" s="5"/>
      <c r="D8" s="1"/>
      <c r="E8" s="1"/>
      <c r="F8" s="1"/>
      <c r="G8" s="6"/>
      <c r="H8" s="1"/>
      <c r="I8" s="1"/>
    </row>
    <row r="9" spans="1:13" ht="12.75">
      <c r="A9" s="2"/>
      <c r="B9" s="7"/>
      <c r="D9" s="7"/>
      <c r="E9" s="7"/>
      <c r="F9" s="7"/>
      <c r="H9" s="15"/>
      <c r="I9" s="9"/>
    </row>
    <row r="10" spans="1:13" ht="12.75">
      <c r="A10" s="2"/>
      <c r="B10" s="7"/>
      <c r="D10" s="7"/>
      <c r="E10" s="7"/>
      <c r="F10" s="7"/>
      <c r="H10" s="2"/>
      <c r="I10" s="7"/>
    </row>
    <row r="11" spans="1:13" ht="12.75">
      <c r="A11" s="2"/>
      <c r="B11" s="7"/>
      <c r="D11" s="7"/>
      <c r="E11" s="7"/>
      <c r="F11" s="7"/>
      <c r="H11" s="2"/>
      <c r="I11" s="7"/>
    </row>
    <row r="12" spans="1:13" ht="12.75">
      <c r="A12" s="2"/>
      <c r="B12" s="7"/>
      <c r="D12" s="7"/>
      <c r="E12" s="7"/>
      <c r="F12" s="7"/>
      <c r="H12" s="2"/>
      <c r="I12" s="7"/>
    </row>
    <row r="13" spans="1:13" ht="15.75" customHeight="1">
      <c r="H13" s="2"/>
      <c r="I13" s="7"/>
    </row>
    <row r="14" spans="1:13" ht="12.75">
      <c r="A14" s="19"/>
      <c r="B14" s="19"/>
    </row>
    <row r="15" spans="1:13" ht="12.75">
      <c r="A15" s="21"/>
      <c r="B15" s="21"/>
    </row>
    <row r="16" spans="1:13" ht="15.75" customHeight="1">
      <c r="A16" s="20"/>
      <c r="B16" s="20"/>
    </row>
    <row r="17" spans="1:2" ht="12.75">
      <c r="A17" s="19"/>
      <c r="B17" s="19"/>
    </row>
    <row r="18" spans="1:2" ht="12.75">
      <c r="A18" s="21"/>
      <c r="B18" s="21"/>
    </row>
    <row r="19" spans="1:2" ht="12.75">
      <c r="A19" s="21"/>
      <c r="B19" s="21"/>
    </row>
    <row r="20" spans="1:2" ht="12.75">
      <c r="A20" s="21"/>
      <c r="B20" s="21"/>
    </row>
    <row r="21" spans="1:2" ht="15.75" customHeight="1">
      <c r="A21" s="20"/>
      <c r="B21" s="20"/>
    </row>
    <row r="22" spans="1:2" ht="12.75">
      <c r="A22" s="19"/>
      <c r="B22" s="19"/>
    </row>
    <row r="23" spans="1:2" ht="12.75">
      <c r="A23" s="21"/>
      <c r="B23" s="21"/>
    </row>
    <row r="24" spans="1:2" ht="12.75">
      <c r="A24" s="21"/>
      <c r="B24" s="21"/>
    </row>
    <row r="25" spans="1:2" ht="12.75">
      <c r="A25" s="21"/>
      <c r="B25" s="21"/>
    </row>
    <row r="26" spans="1:2" ht="15.75" customHeight="1">
      <c r="A26" s="20"/>
      <c r="B26" s="20"/>
    </row>
    <row r="27" spans="1:2" ht="12.75">
      <c r="A27" s="19"/>
      <c r="B27" s="19"/>
    </row>
    <row r="28" spans="1:2" ht="12.75">
      <c r="A28" s="21"/>
      <c r="B28" s="21"/>
    </row>
    <row r="29" spans="1:2" ht="12.75">
      <c r="A29" s="21"/>
      <c r="B29" s="21"/>
    </row>
    <row r="30" spans="1:2" ht="12.75">
      <c r="A30" s="21"/>
      <c r="B30" s="21"/>
    </row>
    <row r="31" spans="1:2" ht="15.75" customHeight="1">
      <c r="A31" s="20"/>
      <c r="B31" s="20"/>
    </row>
    <row r="32" spans="1:2" ht="12.75">
      <c r="A32" s="19"/>
      <c r="B32" s="19"/>
    </row>
    <row r="33" spans="1:2" ht="12.75">
      <c r="A33" s="21"/>
      <c r="B33" s="21"/>
    </row>
    <row r="34" spans="1:2" ht="12.75">
      <c r="A34" s="21"/>
      <c r="B34" s="21"/>
    </row>
    <row r="35" spans="1:2" ht="12.75">
      <c r="A35" s="21"/>
      <c r="B35" s="21"/>
    </row>
    <row r="36" spans="1:2" ht="12.75">
      <c r="A36" s="8"/>
      <c r="B36" s="10"/>
    </row>
    <row r="52" spans="1:13" ht="8.25" customHeight="1"/>
    <row r="53" spans="1:13" ht="45.75" customHeight="1">
      <c r="A53" s="31" t="s">
        <v>18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</sheetData>
  <mergeCells count="2">
    <mergeCell ref="A1:M1"/>
    <mergeCell ref="A53:M5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7"/>
  <sheetViews>
    <sheetView tabSelected="1" topLeftCell="A13" zoomScale="115" zoomScaleNormal="115" workbookViewId="0">
      <selection activeCell="B44" sqref="B44"/>
    </sheetView>
  </sheetViews>
  <sheetFormatPr defaultRowHeight="12.75"/>
  <cols>
    <col min="1" max="1" width="18.28515625" style="25" customWidth="1"/>
    <col min="2" max="3" width="9.140625" style="25"/>
    <col min="4" max="7" width="8" style="25" customWidth="1"/>
    <col min="8" max="8" width="12.5703125" style="25" customWidth="1"/>
    <col min="9" max="12" width="8" style="25" customWidth="1"/>
    <col min="13" max="13" width="9.140625" style="18"/>
    <col min="14" max="16384" width="9.140625" style="25"/>
  </cols>
  <sheetData>
    <row r="1" spans="1:12" ht="17.25" customHeight="1">
      <c r="A1" s="19" t="s">
        <v>0</v>
      </c>
      <c r="B1" s="19"/>
      <c r="C1" s="18"/>
      <c r="D1" s="40" t="s">
        <v>15</v>
      </c>
      <c r="E1" s="40"/>
      <c r="F1" s="40"/>
      <c r="G1" s="40"/>
      <c r="H1" s="40"/>
      <c r="I1" s="40"/>
      <c r="J1" s="40"/>
      <c r="K1" s="40"/>
      <c r="L1" s="40"/>
    </row>
    <row r="2" spans="1:12" ht="15" customHeight="1">
      <c r="A2" s="21" t="s">
        <v>0</v>
      </c>
      <c r="B2" s="21">
        <v>531</v>
      </c>
      <c r="D2" s="30">
        <v>25</v>
      </c>
      <c r="E2" s="30">
        <v>25</v>
      </c>
      <c r="F2" s="30">
        <v>25</v>
      </c>
      <c r="G2" s="27">
        <f>100-D2-E2-F2</f>
        <v>25</v>
      </c>
      <c r="H2" s="26" t="s">
        <v>12</v>
      </c>
      <c r="I2" s="30">
        <v>30</v>
      </c>
      <c r="J2" s="30">
        <v>30</v>
      </c>
      <c r="K2" s="30">
        <v>25</v>
      </c>
      <c r="L2" s="27">
        <f t="shared" ref="L2:L4" si="0">100-I2-J2-K2</f>
        <v>15</v>
      </c>
    </row>
    <row r="3" spans="1:12" ht="15" customHeight="1">
      <c r="A3" s="20"/>
      <c r="B3" s="20"/>
      <c r="C3" s="18"/>
      <c r="D3" s="30">
        <v>25</v>
      </c>
      <c r="E3" s="30">
        <v>25</v>
      </c>
      <c r="F3" s="30">
        <v>25</v>
      </c>
      <c r="G3" s="27">
        <f t="shared" ref="G3:G4" si="1">100-D3-E3-F3</f>
        <v>25</v>
      </c>
      <c r="H3" s="26" t="s">
        <v>13</v>
      </c>
      <c r="I3" s="30">
        <v>30</v>
      </c>
      <c r="J3" s="30">
        <v>30</v>
      </c>
      <c r="K3" s="30">
        <v>25</v>
      </c>
      <c r="L3" s="27">
        <f t="shared" si="0"/>
        <v>15</v>
      </c>
    </row>
    <row r="4" spans="1:12" ht="15" customHeight="1">
      <c r="A4" s="19" t="s">
        <v>1</v>
      </c>
      <c r="B4" s="19"/>
      <c r="C4" s="18"/>
      <c r="D4" s="30">
        <v>25</v>
      </c>
      <c r="E4" s="30">
        <v>25</v>
      </c>
      <c r="F4" s="30">
        <v>25</v>
      </c>
      <c r="G4" s="27">
        <f t="shared" si="1"/>
        <v>25</v>
      </c>
      <c r="H4" s="26" t="s">
        <v>14</v>
      </c>
      <c r="I4" s="30">
        <v>35</v>
      </c>
      <c r="J4" s="30">
        <v>35</v>
      </c>
      <c r="K4" s="30">
        <v>30</v>
      </c>
      <c r="L4" s="27">
        <f t="shared" si="0"/>
        <v>0</v>
      </c>
    </row>
    <row r="5" spans="1:12" ht="15" customHeight="1">
      <c r="A5" s="21" t="s">
        <v>2</v>
      </c>
      <c r="B5" s="21">
        <v>614</v>
      </c>
      <c r="C5" s="18"/>
      <c r="D5" s="28">
        <f>AVERAGE(D2:D4)</f>
        <v>25</v>
      </c>
      <c r="E5" s="28">
        <f t="shared" ref="E5:G5" si="2">AVERAGE(E2:E4)</f>
        <v>25</v>
      </c>
      <c r="F5" s="28">
        <f t="shared" si="2"/>
        <v>25</v>
      </c>
      <c r="G5" s="28">
        <f t="shared" si="2"/>
        <v>25</v>
      </c>
      <c r="H5" s="29" t="s">
        <v>16</v>
      </c>
      <c r="I5" s="28">
        <f t="shared" ref="I5:L5" si="3">AVERAGE(I2:I4)</f>
        <v>31.666666666666668</v>
      </c>
      <c r="J5" s="28">
        <f t="shared" si="3"/>
        <v>31.666666666666668</v>
      </c>
      <c r="K5" s="28">
        <f t="shared" si="3"/>
        <v>26.666666666666668</v>
      </c>
      <c r="L5" s="28">
        <f t="shared" si="3"/>
        <v>10</v>
      </c>
    </row>
    <row r="6" spans="1:12" ht="17.25" customHeight="1">
      <c r="A6" s="21" t="s">
        <v>3</v>
      </c>
      <c r="B6" s="21">
        <v>473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17.25" customHeight="1">
      <c r="A7" s="21" t="s">
        <v>4</v>
      </c>
      <c r="B7" s="21">
        <v>367</v>
      </c>
      <c r="C7" s="18"/>
      <c r="D7" s="39" t="s">
        <v>8</v>
      </c>
      <c r="E7" s="39"/>
      <c r="F7" s="39"/>
      <c r="G7" s="39"/>
      <c r="H7" s="18"/>
      <c r="I7" s="39" t="s">
        <v>11</v>
      </c>
      <c r="J7" s="39"/>
      <c r="K7" s="39"/>
      <c r="L7" s="39"/>
    </row>
    <row r="8" spans="1:12" ht="17.25" customHeight="1">
      <c r="A8" s="20"/>
      <c r="B8" s="20"/>
      <c r="C8" s="18"/>
      <c r="D8" s="38" t="s">
        <v>9</v>
      </c>
      <c r="E8" s="38"/>
      <c r="F8" s="37">
        <f>B2</f>
        <v>531</v>
      </c>
      <c r="G8" s="37"/>
      <c r="H8" s="18"/>
      <c r="I8" s="38" t="s">
        <v>9</v>
      </c>
      <c r="J8" s="38"/>
      <c r="K8" s="37">
        <f>B24</f>
        <v>203</v>
      </c>
      <c r="L8" s="37"/>
    </row>
    <row r="9" spans="1:12" ht="17.25" customHeight="1">
      <c r="A9" s="19" t="s">
        <v>5</v>
      </c>
      <c r="B9" s="19"/>
      <c r="C9" s="18"/>
      <c r="D9" s="38" t="s">
        <v>2</v>
      </c>
      <c r="E9" s="38"/>
      <c r="F9" s="37">
        <f>(B5*D5+B10*E5+B15*F5+B20*G5)/100</f>
        <v>549.5</v>
      </c>
      <c r="G9" s="37"/>
      <c r="H9" s="18"/>
      <c r="I9" s="38" t="s">
        <v>2</v>
      </c>
      <c r="J9" s="38"/>
      <c r="K9" s="37">
        <f>(B27*I5+B32*J5+B37*K5+B42*L5)/100</f>
        <v>275.08333333333337</v>
      </c>
      <c r="L9" s="37"/>
    </row>
    <row r="10" spans="1:12" ht="17.25" customHeight="1">
      <c r="A10" s="21" t="s">
        <v>2</v>
      </c>
      <c r="B10" s="21">
        <v>543</v>
      </c>
      <c r="C10" s="18"/>
      <c r="D10" s="38" t="s">
        <v>3</v>
      </c>
      <c r="E10" s="38"/>
      <c r="F10" s="37">
        <f>(B6*D5+B11*E5+B16*F5+B21*G5)/100</f>
        <v>454.75</v>
      </c>
      <c r="G10" s="37"/>
      <c r="H10" s="18"/>
      <c r="I10" s="38" t="s">
        <v>3</v>
      </c>
      <c r="J10" s="38"/>
      <c r="K10" s="37">
        <f>(B28*I5+B33*J5+B38*K5+B43*L5)/100</f>
        <v>227.31666666666669</v>
      </c>
      <c r="L10" s="37"/>
    </row>
    <row r="11" spans="1:12" ht="17.25" customHeight="1">
      <c r="A11" s="21" t="s">
        <v>3</v>
      </c>
      <c r="B11" s="21">
        <v>452</v>
      </c>
      <c r="C11" s="18"/>
      <c r="D11" s="38" t="s">
        <v>4</v>
      </c>
      <c r="E11" s="38"/>
      <c r="F11" s="37">
        <f>(B7*D5+B12*E5+B17*F5+B22*G5)/100</f>
        <v>355.75</v>
      </c>
      <c r="G11" s="37"/>
      <c r="H11" s="18"/>
      <c r="I11" s="38" t="s">
        <v>4</v>
      </c>
      <c r="J11" s="38"/>
      <c r="K11" s="37">
        <f>(B29*I5+B34*J5+B39*K5+B44*L5)/100</f>
        <v>159.41666666666669</v>
      </c>
      <c r="L11" s="37"/>
    </row>
    <row r="12" spans="1:12" ht="17.25" customHeight="1">
      <c r="A12" s="21" t="s">
        <v>4</v>
      </c>
      <c r="B12" s="21">
        <v>358</v>
      </c>
      <c r="C12" s="18"/>
      <c r="D12" s="35" t="s">
        <v>10</v>
      </c>
      <c r="E12" s="35"/>
      <c r="F12" s="36">
        <f>AVERAGE(F8:F11)</f>
        <v>472.75</v>
      </c>
      <c r="G12" s="36"/>
      <c r="H12" s="18"/>
      <c r="I12" s="35" t="s">
        <v>10</v>
      </c>
      <c r="J12" s="35"/>
      <c r="K12" s="36">
        <f>AVERAGE(K8:K11)</f>
        <v>216.20416666666671</v>
      </c>
      <c r="L12" s="36"/>
    </row>
    <row r="13" spans="1:12" ht="17.25" customHeight="1">
      <c r="A13" s="20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17.25" customHeight="1">
      <c r="A14" s="19" t="s">
        <v>6</v>
      </c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ht="17.25" customHeight="1">
      <c r="A15" s="21" t="s">
        <v>2</v>
      </c>
      <c r="B15" s="21">
        <v>536</v>
      </c>
      <c r="C15" s="18"/>
      <c r="D15" s="33" t="s">
        <v>8</v>
      </c>
      <c r="E15" s="33"/>
      <c r="F15" s="33"/>
      <c r="G15" s="22"/>
      <c r="H15" s="22"/>
      <c r="I15" s="33" t="s">
        <v>8</v>
      </c>
      <c r="J15" s="33"/>
      <c r="K15" s="33"/>
      <c r="L15" s="18"/>
    </row>
    <row r="16" spans="1:12" ht="17.25" customHeight="1">
      <c r="A16" s="21" t="s">
        <v>3</v>
      </c>
      <c r="B16" s="21">
        <v>450</v>
      </c>
      <c r="C16" s="18"/>
      <c r="D16" s="34" t="str">
        <f t="shared" ref="D16" si="4">D12</f>
        <v>Összesen</v>
      </c>
      <c r="E16" s="34"/>
      <c r="F16" s="23">
        <f>F12</f>
        <v>472.75</v>
      </c>
      <c r="G16" s="22"/>
      <c r="H16" s="22"/>
      <c r="I16" s="34" t="str">
        <f t="shared" ref="I16" si="5">I12</f>
        <v>Összesen</v>
      </c>
      <c r="J16" s="34"/>
      <c r="K16" s="23">
        <f>K12</f>
        <v>216.20416666666671</v>
      </c>
      <c r="L16" s="18"/>
    </row>
    <row r="17" spans="1:12" ht="17.25" customHeight="1">
      <c r="A17" s="21" t="s">
        <v>4</v>
      </c>
      <c r="B17" s="21">
        <v>352</v>
      </c>
      <c r="C17" s="18"/>
      <c r="D17" s="32" t="str">
        <f t="shared" ref="D17" si="6">D11</f>
        <v>Lövés</v>
      </c>
      <c r="E17" s="32"/>
      <c r="F17" s="24">
        <f>F11</f>
        <v>355.75</v>
      </c>
      <c r="G17" s="22"/>
      <c r="H17" s="22"/>
      <c r="I17" s="32" t="str">
        <f t="shared" ref="I17" si="7">I11</f>
        <v>Lövés</v>
      </c>
      <c r="J17" s="32"/>
      <c r="K17" s="24">
        <f>K11</f>
        <v>159.41666666666669</v>
      </c>
      <c r="L17" s="18"/>
    </row>
    <row r="18" spans="1:12" ht="17.25" customHeight="1">
      <c r="A18" s="20"/>
      <c r="B18" s="20"/>
      <c r="C18" s="18"/>
      <c r="D18" s="32" t="str">
        <f t="shared" ref="D18" si="8">D10</f>
        <v>Támadás</v>
      </c>
      <c r="E18" s="32"/>
      <c r="F18" s="24">
        <f>F10</f>
        <v>454.75</v>
      </c>
      <c r="G18" s="22"/>
      <c r="H18" s="22"/>
      <c r="I18" s="32" t="str">
        <f t="shared" ref="I18" si="9">I10</f>
        <v>Támadás</v>
      </c>
      <c r="J18" s="32"/>
      <c r="K18" s="24">
        <f>K10</f>
        <v>227.31666666666669</v>
      </c>
      <c r="L18" s="18"/>
    </row>
    <row r="19" spans="1:12" ht="17.25" customHeight="1">
      <c r="A19" s="19" t="s">
        <v>7</v>
      </c>
      <c r="B19" s="19"/>
      <c r="C19" s="18"/>
      <c r="D19" s="32" t="str">
        <f t="shared" ref="D19" si="10">D9</f>
        <v>Védekezés</v>
      </c>
      <c r="E19" s="32"/>
      <c r="F19" s="24">
        <f>F9</f>
        <v>549.5</v>
      </c>
      <c r="G19" s="22"/>
      <c r="H19" s="22"/>
      <c r="I19" s="32" t="str">
        <f t="shared" ref="I19" si="11">I9</f>
        <v>Védekezés</v>
      </c>
      <c r="J19" s="32"/>
      <c r="K19" s="24">
        <f>K9</f>
        <v>275.08333333333337</v>
      </c>
      <c r="L19" s="18"/>
    </row>
    <row r="20" spans="1:12" ht="17.25" customHeight="1">
      <c r="A20" s="21" t="s">
        <v>2</v>
      </c>
      <c r="B20" s="21">
        <v>505</v>
      </c>
      <c r="C20" s="18"/>
      <c r="D20" s="32" t="str">
        <f t="shared" ref="D20" si="12">D8</f>
        <v>Védés</v>
      </c>
      <c r="E20" s="32"/>
      <c r="F20" s="24">
        <f>F8</f>
        <v>531</v>
      </c>
      <c r="G20" s="22"/>
      <c r="H20" s="22"/>
      <c r="I20" s="32" t="str">
        <f t="shared" ref="I20" si="13">I8</f>
        <v>Védés</v>
      </c>
      <c r="J20" s="32"/>
      <c r="K20" s="24">
        <f>K8</f>
        <v>203</v>
      </c>
      <c r="L20" s="18"/>
    </row>
    <row r="21" spans="1:12" ht="17.25" customHeight="1">
      <c r="A21" s="21" t="s">
        <v>3</v>
      </c>
      <c r="B21" s="21">
        <v>444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7.25" customHeight="1">
      <c r="A22" s="21" t="s">
        <v>4</v>
      </c>
      <c r="B22" s="21">
        <v>346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7.25" customHeight="1">
      <c r="A23" s="19" t="s">
        <v>0</v>
      </c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7.25" customHeight="1">
      <c r="A24" s="21" t="s">
        <v>0</v>
      </c>
      <c r="B24" s="21">
        <v>203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7.25" customHeight="1">
      <c r="A25" s="20"/>
      <c r="B25" s="20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7.25" customHeight="1">
      <c r="A26" s="19" t="s">
        <v>1</v>
      </c>
      <c r="B26" s="19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7.25" customHeight="1">
      <c r="A27" s="21" t="s">
        <v>2</v>
      </c>
      <c r="B27" s="21">
        <v>322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7.25" customHeight="1">
      <c r="A28" s="21" t="s">
        <v>3</v>
      </c>
      <c r="B28" s="21">
        <v>308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7.25" customHeight="1">
      <c r="A29" s="21" t="s">
        <v>4</v>
      </c>
      <c r="B29" s="21">
        <v>168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7.25" customHeight="1">
      <c r="A30" s="20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17.25" customHeight="1">
      <c r="A31" s="19" t="s">
        <v>5</v>
      </c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7.25" customHeight="1">
      <c r="A32" s="21" t="s">
        <v>2</v>
      </c>
      <c r="B32" s="21">
        <v>293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7.25" customHeight="1">
      <c r="A33" s="21" t="s">
        <v>3</v>
      </c>
      <c r="B33" s="21">
        <v>199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7.25" customHeight="1">
      <c r="A34" s="21" t="s">
        <v>4</v>
      </c>
      <c r="B34" s="21">
        <v>193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17.25" customHeight="1">
      <c r="A35" s="20"/>
      <c r="B35" s="20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7.25" customHeight="1">
      <c r="A36" s="19" t="s">
        <v>6</v>
      </c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17.25" customHeight="1">
      <c r="A37" s="21" t="s">
        <v>2</v>
      </c>
      <c r="B37" s="21">
        <v>245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7.25" customHeight="1">
      <c r="A38" s="21" t="s">
        <v>3</v>
      </c>
      <c r="B38" s="21">
        <v>196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7.25" customHeight="1">
      <c r="A39" s="21" t="s">
        <v>4</v>
      </c>
      <c r="B39" s="21">
        <v>132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7.25" customHeight="1">
      <c r="A40" s="20"/>
      <c r="B40" s="20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7.25" customHeight="1">
      <c r="A41" s="19" t="s">
        <v>7</v>
      </c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7.25" customHeight="1">
      <c r="A42" s="21" t="s">
        <v>2</v>
      </c>
      <c r="B42" s="21">
        <v>150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7.25" customHeight="1">
      <c r="A43" s="21" t="s">
        <v>3</v>
      </c>
      <c r="B43" s="21">
        <v>145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7.25" customHeight="1">
      <c r="A44" s="21" t="s">
        <v>4</v>
      </c>
      <c r="B44" s="21">
        <v>99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>
      <c r="D53" s="18"/>
      <c r="E53" s="18"/>
      <c r="F53" s="18"/>
      <c r="G53" s="18"/>
      <c r="H53" s="18"/>
      <c r="I53" s="18"/>
      <c r="J53" s="18"/>
      <c r="K53" s="18"/>
      <c r="L53" s="18"/>
    </row>
    <row r="54" spans="1:12">
      <c r="D54" s="18"/>
      <c r="E54" s="18"/>
      <c r="F54" s="18"/>
      <c r="G54" s="18"/>
      <c r="H54" s="18"/>
      <c r="I54" s="18"/>
      <c r="J54" s="18"/>
      <c r="K54" s="18"/>
      <c r="L54" s="18"/>
    </row>
    <row r="55" spans="1:12">
      <c r="D55" s="18"/>
      <c r="E55" s="18"/>
      <c r="F55" s="18"/>
      <c r="G55" s="18"/>
      <c r="H55" s="18"/>
      <c r="I55" s="18"/>
      <c r="J55" s="18"/>
      <c r="K55" s="18"/>
      <c r="L55" s="18"/>
    </row>
    <row r="56" spans="1:12">
      <c r="L56" s="18"/>
    </row>
    <row r="57" spans="1:12">
      <c r="L57" s="18"/>
    </row>
  </sheetData>
  <sheetProtection password="C430" sheet="1" objects="1" scenarios="1" formatCells="0" formatColumns="0" formatRows="0" insertColumns="0" insertRows="0" insertHyperlinks="0" deleteColumns="0" deleteRows="0" selectLockedCells="1" sort="0" autoFilter="0" pivotTables="0"/>
  <mergeCells count="35">
    <mergeCell ref="I7:L7"/>
    <mergeCell ref="D1:L1"/>
    <mergeCell ref="D8:E8"/>
    <mergeCell ref="D9:E9"/>
    <mergeCell ref="D10:E10"/>
    <mergeCell ref="I8:J8"/>
    <mergeCell ref="I9:J9"/>
    <mergeCell ref="D7:G7"/>
    <mergeCell ref="F8:G8"/>
    <mergeCell ref="F10:G10"/>
    <mergeCell ref="F9:G9"/>
    <mergeCell ref="D12:E12"/>
    <mergeCell ref="F12:G12"/>
    <mergeCell ref="D18:E18"/>
    <mergeCell ref="K8:L8"/>
    <mergeCell ref="K9:L9"/>
    <mergeCell ref="I10:J10"/>
    <mergeCell ref="I11:J11"/>
    <mergeCell ref="I12:J12"/>
    <mergeCell ref="K10:L10"/>
    <mergeCell ref="K11:L11"/>
    <mergeCell ref="K12:L12"/>
    <mergeCell ref="D11:E11"/>
    <mergeCell ref="F11:G11"/>
    <mergeCell ref="D19:E19"/>
    <mergeCell ref="D20:E20"/>
    <mergeCell ref="I15:K15"/>
    <mergeCell ref="I16:J16"/>
    <mergeCell ref="I17:J17"/>
    <mergeCell ref="I18:J18"/>
    <mergeCell ref="I19:J19"/>
    <mergeCell ref="I20:J20"/>
    <mergeCell ref="D17:E17"/>
    <mergeCell ref="D15:F15"/>
    <mergeCell ref="D16:E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Útmutató</vt:lpstr>
      <vt:lpstr>Csapatok ereje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AMD</cp:lastModifiedBy>
  <dcterms:created xsi:type="dcterms:W3CDTF">2021-01-07T12:03:00Z</dcterms:created>
  <dcterms:modified xsi:type="dcterms:W3CDTF">2021-12-26T09:57:40Z</dcterms:modified>
</cp:coreProperties>
</file>